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8800" windowHeight="12300"/>
  </bookViews>
  <sheets>
    <sheet name="Смета" sheetId="1" r:id="rId1"/>
    <sheet name="Расшифровка ЗП" sheetId="8" r:id="rId2"/>
    <sheet name="Канцелярия, расходные" sheetId="4" r:id="rId3"/>
    <sheet name="Приобретение оборудования" sheetId="5" r:id="rId4"/>
    <sheet name="План пополнения библиотеки" sheetId="6" r:id="rId5"/>
  </sheets>
  <calcPr calcId="162913"/>
</workbook>
</file>

<file path=xl/calcChain.xml><?xml version="1.0" encoding="utf-8"?>
<calcChain xmlns="http://schemas.openxmlformats.org/spreadsheetml/2006/main">
  <c r="F16" i="1" l="1"/>
  <c r="F14" i="1"/>
  <c r="F22" i="1" l="1"/>
  <c r="F18" i="1"/>
  <c r="F33" i="1"/>
  <c r="F27" i="1" l="1"/>
  <c r="F19" i="1"/>
  <c r="F13" i="1"/>
  <c r="G21" i="6"/>
  <c r="E7" i="5"/>
  <c r="E11" i="6" l="1"/>
  <c r="G11" i="6" s="1"/>
  <c r="E12" i="6"/>
  <c r="G12" i="6" s="1"/>
  <c r="E13" i="6"/>
  <c r="G13" i="6" s="1"/>
  <c r="E14" i="6"/>
  <c r="G14" i="6" s="1"/>
  <c r="E15" i="6"/>
  <c r="G15" i="6" s="1"/>
  <c r="E16" i="6"/>
  <c r="G16" i="6" s="1"/>
  <c r="E17" i="6"/>
  <c r="G17" i="6" s="1"/>
  <c r="E18" i="6"/>
  <c r="G18" i="6" s="1"/>
  <c r="E19" i="6"/>
  <c r="G19" i="6" s="1"/>
  <c r="E10" i="6"/>
  <c r="E5" i="6"/>
  <c r="E6" i="6"/>
  <c r="E4" i="6"/>
  <c r="G4" i="6" s="1"/>
  <c r="G10" i="6" l="1"/>
  <c r="G20" i="6" l="1"/>
  <c r="G6" i="6"/>
  <c r="G5" i="6"/>
  <c r="G7" i="6" l="1"/>
  <c r="F5" i="8" l="1"/>
  <c r="A5" i="8"/>
  <c r="F10" i="1"/>
  <c r="E3" i="4" l="1"/>
  <c r="E12" i="4" s="1"/>
  <c r="F17" i="1" s="1"/>
</calcChain>
</file>

<file path=xl/sharedStrings.xml><?xml version="1.0" encoding="utf-8"?>
<sst xmlns="http://schemas.openxmlformats.org/spreadsheetml/2006/main" count="99" uniqueCount="85">
  <si>
    <t>ФЕДЕРАЛЬНОЕ ГОСУДАРСТВЕННОЕ БЮДЖЕТНОЕ ОБРАЗОВАТЕЛЬНОЕ УЧРЕЖДЕНИЕ ВЫСШЕГО ОБРАЗОВАНИЯ "РОССИЙСКАЯ АКАДЕМИЯ НАРОДНОГО ХОЗЯЙСТВА И ГОСУДАРСТВЕННОЙ СЛУЖБЫ ПРИ ПРЕЗИДЕНТЕ  РОССИЙСКОЙ ФЕДЕРАЦИИ"</t>
  </si>
  <si>
    <t>№ п/п</t>
  </si>
  <si>
    <t>Наименование статей затрат</t>
  </si>
  <si>
    <t xml:space="preserve">Сумма </t>
  </si>
  <si>
    <t>ВСЕГО ДОХОДОВ:</t>
  </si>
  <si>
    <t>ВСЕГО РАСХОДОВ</t>
  </si>
  <si>
    <t>НАИМЕНОВАНИЕ ПОДРАЗДЕЛЕНИЯ</t>
  </si>
  <si>
    <t>Должность</t>
  </si>
  <si>
    <t>ФИО</t>
  </si>
  <si>
    <t>Командировочные расходы</t>
  </si>
  <si>
    <t xml:space="preserve"> - приобретение  учебно-методических материалов</t>
  </si>
  <si>
    <t xml:space="preserve"> - тиражирование (УМК, КИМ)</t>
  </si>
  <si>
    <t xml:space="preserve"> - бланки выпускных документов</t>
  </si>
  <si>
    <t xml:space="preserve"> - издание учебников</t>
  </si>
  <si>
    <t>Услуги связи (почта, телефонные переговоры, интернет)</t>
  </si>
  <si>
    <t>Ремонт, обслуживание оборудования</t>
  </si>
  <si>
    <t>Расходы на рекламу</t>
  </si>
  <si>
    <t>Прочие  расходы</t>
  </si>
  <si>
    <t xml:space="preserve"> - услуги брошюрования (в случе разработки УМК)</t>
  </si>
  <si>
    <t>Хозяйственные и канцелярские расходы:</t>
  </si>
  <si>
    <t>Учебные расходы:</t>
  </si>
  <si>
    <t>Типографские и издательские услуги:</t>
  </si>
  <si>
    <t>Ед.</t>
  </si>
  <si>
    <t>Цена</t>
  </si>
  <si>
    <t>Наименование</t>
  </si>
  <si>
    <t xml:space="preserve">Количество </t>
  </si>
  <si>
    <t>Итого</t>
  </si>
  <si>
    <t xml:space="preserve">Наименование </t>
  </si>
  <si>
    <t>Хозяйственные и канцелярские расходы, расходные материалы</t>
  </si>
  <si>
    <t>Ручка (упаковка)</t>
  </si>
  <si>
    <t xml:space="preserve">Ручка роллер  </t>
  </si>
  <si>
    <t>Салфетки для оргтехники (туба)</t>
  </si>
  <si>
    <t>Вода</t>
  </si>
  <si>
    <t>Картридж</t>
  </si>
  <si>
    <t xml:space="preserve">№
п/п
</t>
  </si>
  <si>
    <t>Комплектация</t>
  </si>
  <si>
    <t>Количество</t>
  </si>
  <si>
    <t>Стоимость (руб. коп.)</t>
  </si>
  <si>
    <t>Пиобретение оборудования</t>
  </si>
  <si>
    <t>Моноблок</t>
  </si>
  <si>
    <t>Электронная доска</t>
  </si>
  <si>
    <t>Приобретение оборудования</t>
  </si>
  <si>
    <t>План пополнения библиотечного фонда</t>
  </si>
  <si>
    <t>Общая стоимость</t>
  </si>
  <si>
    <t>п/н</t>
  </si>
  <si>
    <t>Накладные расходы Академии</t>
  </si>
  <si>
    <t>Накладные расходы филиала/института/факультета (при наличии)</t>
  </si>
  <si>
    <t>Примерный расчет оплаты труда ППС</t>
  </si>
  <si>
    <t>Количество часов образовательной программы</t>
  </si>
  <si>
    <t>Оплата в час, руб.</t>
  </si>
  <si>
    <t>ВСЕГО 
сумма в руб.</t>
  </si>
  <si>
    <t xml:space="preserve">Всего </t>
  </si>
  <si>
    <t>ауд.</t>
  </si>
  <si>
    <t>атт.</t>
  </si>
  <si>
    <t>Заработная плата ППС</t>
  </si>
  <si>
    <t>Заработная плата АУП</t>
  </si>
  <si>
    <t>Страховые выплаты в фонды обязательного страхования (на заработную плату ППС)</t>
  </si>
  <si>
    <t>Страховые выплаты в фонды обязательного страхования (на заработную плату АУП)</t>
  </si>
  <si>
    <t>"НАЗВАНИЕ ОБРАЗОВАТЕЛЬНОЙ ПРОГРАММЫ"</t>
  </si>
  <si>
    <t>ОБРАЗОВАТЕЛЬНОЙ ПРОГРАММЫ</t>
  </si>
  <si>
    <t>Срок реализации ОП:</t>
  </si>
  <si>
    <t>Планируемый набор:</t>
  </si>
  <si>
    <t>Цена 1 года обучения:</t>
  </si>
  <si>
    <t>(лет)</t>
  </si>
  <si>
    <t>(чел)</t>
  </si>
  <si>
    <t>(руб)</t>
  </si>
  <si>
    <t>Автор, название</t>
  </si>
  <si>
    <t>Год выпуска</t>
  </si>
  <si>
    <t>Примерная стоимость 
(1 экземпляр)</t>
  </si>
  <si>
    <t>Расчетная численность студентов</t>
  </si>
  <si>
    <t>Основная литература</t>
  </si>
  <si>
    <t>Дополнительная литература</t>
  </si>
  <si>
    <t>Количество экземпляров (коэф. 0,5 от кол-ва студентов)</t>
  </si>
  <si>
    <t>Количество экземпляров (коэф. 0,25 от кол-ва студентов)</t>
  </si>
  <si>
    <t>6.3</t>
  </si>
  <si>
    <t>6.1</t>
  </si>
  <si>
    <t>6.2</t>
  </si>
  <si>
    <t>7.1</t>
  </si>
  <si>
    <t>7.2</t>
  </si>
  <si>
    <t>СМЕТА РАСХОДОВ</t>
  </si>
  <si>
    <t>Руководитель _________</t>
  </si>
  <si>
    <t xml:space="preserve">по </t>
  </si>
  <si>
    <t>с</t>
  </si>
  <si>
    <t>…</t>
  </si>
  <si>
    <t>на период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</si>
</sst>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6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Verdana"/>
      <family val="2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8" fillId="0" borderId="0" applyNumberFormat="0" applyFill="0" applyBorder="0" applyProtection="0">
      <alignment vertical="top" wrapText="1"/>
    </xf>
    <xf numFmtId="0" fontId="6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Border="1"/>
    <xf numFmtId="3" fontId="1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10" fillId="0" borderId="1" xfId="1" applyNumberFormat="1" applyFont="1" applyBorder="1" applyAlignment="1">
      <alignment horizontal="center" vertical="center" wrapText="1"/>
    </xf>
    <xf numFmtId="0" fontId="12" fillId="0" borderId="1" xfId="4" applyFont="1" applyFill="1" applyBorder="1" applyAlignment="1">
      <alignment horizontal="center" vertical="center" wrapText="1"/>
    </xf>
    <xf numFmtId="4" fontId="12" fillId="0" borderId="1" xfId="4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top" wrapText="1"/>
    </xf>
    <xf numFmtId="0" fontId="13" fillId="0" borderId="0" xfId="0" applyFont="1"/>
    <xf numFmtId="0" fontId="13" fillId="0" borderId="1" xfId="0" applyFont="1" applyBorder="1"/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11" fillId="0" borderId="1" xfId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right"/>
    </xf>
    <xf numFmtId="0" fontId="9" fillId="0" borderId="14" xfId="0" applyFont="1" applyBorder="1"/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1" fontId="9" fillId="0" borderId="2" xfId="6" applyNumberFormat="1" applyFont="1" applyBorder="1" applyAlignment="1">
      <alignment horizontal="center"/>
    </xf>
    <xf numFmtId="0" fontId="4" fillId="0" borderId="1" xfId="1" applyFont="1" applyFill="1" applyBorder="1" applyAlignment="1">
      <alignment wrapText="1"/>
    </xf>
    <xf numFmtId="4" fontId="4" fillId="0" borderId="1" xfId="1" applyNumberFormat="1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13" fillId="0" borderId="1" xfId="0" applyNumberFormat="1" applyFont="1" applyBorder="1"/>
    <xf numFmtId="3" fontId="11" fillId="0" borderId="1" xfId="0" applyNumberFormat="1" applyFont="1" applyBorder="1"/>
    <xf numFmtId="3" fontId="11" fillId="0" borderId="1" xfId="0" applyNumberFormat="1" applyFont="1" applyBorder="1" applyAlignment="1">
      <alignment horizontal="right"/>
    </xf>
    <xf numFmtId="1" fontId="13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/>
    <xf numFmtId="0" fontId="1" fillId="0" borderId="15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" xfId="0" applyFont="1" applyBorder="1" applyAlignment="1">
      <alignment horizontal="left" vertical="center" wrapText="1" indent="5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 indent="5"/>
    </xf>
    <xf numFmtId="0" fontId="1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 indent="12"/>
    </xf>
    <xf numFmtId="0" fontId="1" fillId="0" borderId="1" xfId="0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 indent="2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13" fillId="0" borderId="3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</cellXfs>
  <cellStyles count="7">
    <cellStyle name="Обычный" xfId="0" builtinId="0"/>
    <cellStyle name="Обычный 2" xfId="4"/>
    <cellStyle name="Обычный 3" xfId="5"/>
    <cellStyle name="Обычный 4" xfId="1"/>
    <cellStyle name="Финансовый" xfId="6" builtinId="3"/>
    <cellStyle name="Финансовый 2" xfId="3"/>
    <cellStyle name="Финансов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zoomScale="70" zoomScaleNormal="70" workbookViewId="0">
      <selection activeCell="F26" sqref="F26"/>
    </sheetView>
  </sheetViews>
  <sheetFormatPr defaultRowHeight="15" x14ac:dyDescent="0.25"/>
  <cols>
    <col min="1" max="1" width="15.42578125" customWidth="1"/>
    <col min="2" max="2" width="9" customWidth="1"/>
    <col min="3" max="3" width="39.7109375" customWidth="1"/>
    <col min="4" max="4" width="17.28515625" customWidth="1"/>
    <col min="5" max="6" width="18.7109375" bestFit="1" customWidth="1"/>
  </cols>
  <sheetData>
    <row r="1" spans="1:7" ht="93.75" customHeight="1" x14ac:dyDescent="0.25">
      <c r="A1" s="53" t="s">
        <v>0</v>
      </c>
      <c r="B1" s="53"/>
      <c r="C1" s="53"/>
      <c r="D1" s="53"/>
      <c r="E1" s="53"/>
      <c r="F1" s="53"/>
    </row>
    <row r="2" spans="1:7" ht="18.75" x14ac:dyDescent="0.25">
      <c r="A2" s="54" t="s">
        <v>6</v>
      </c>
      <c r="B2" s="54"/>
      <c r="C2" s="54"/>
      <c r="D2" s="54"/>
      <c r="E2" s="54"/>
      <c r="F2" s="54"/>
    </row>
    <row r="3" spans="1:7" ht="24.75" customHeight="1" x14ac:dyDescent="0.25">
      <c r="A3" s="53" t="s">
        <v>79</v>
      </c>
      <c r="B3" s="53"/>
      <c r="C3" s="53"/>
      <c r="D3" s="53"/>
      <c r="E3" s="53"/>
      <c r="F3" s="53"/>
    </row>
    <row r="4" spans="1:7" ht="18.75" customHeight="1" x14ac:dyDescent="0.25">
      <c r="A4" s="53" t="s">
        <v>59</v>
      </c>
      <c r="B4" s="53"/>
      <c r="C4" s="53"/>
      <c r="D4" s="53"/>
      <c r="E4" s="53"/>
      <c r="F4" s="53"/>
    </row>
    <row r="5" spans="1:7" ht="19.5" customHeight="1" x14ac:dyDescent="0.25">
      <c r="A5" s="55" t="s">
        <v>58</v>
      </c>
      <c r="B5" s="55"/>
      <c r="C5" s="55"/>
      <c r="D5" s="55"/>
      <c r="E5" s="55"/>
      <c r="F5" s="55"/>
    </row>
    <row r="6" spans="1:7" ht="25.5" customHeight="1" x14ac:dyDescent="0.3">
      <c r="A6" s="56" t="s">
        <v>84</v>
      </c>
      <c r="B6" s="56"/>
      <c r="C6" s="43" t="s">
        <v>82</v>
      </c>
      <c r="D6" s="42" t="s">
        <v>83</v>
      </c>
      <c r="E6" s="44" t="s">
        <v>81</v>
      </c>
      <c r="F6" s="41" t="s">
        <v>83</v>
      </c>
    </row>
    <row r="7" spans="1:7" ht="18.75" customHeight="1" x14ac:dyDescent="0.3">
      <c r="A7" s="57" t="s">
        <v>60</v>
      </c>
      <c r="B7" s="57"/>
      <c r="C7" s="57"/>
      <c r="D7" s="57"/>
      <c r="E7" s="57"/>
      <c r="F7" s="20"/>
      <c r="G7" s="21" t="s">
        <v>63</v>
      </c>
    </row>
    <row r="8" spans="1:7" ht="18.75" customHeight="1" x14ac:dyDescent="0.3">
      <c r="A8" s="57" t="s">
        <v>61</v>
      </c>
      <c r="B8" s="57"/>
      <c r="C8" s="57"/>
      <c r="D8" s="57"/>
      <c r="E8" s="57"/>
      <c r="F8" s="20"/>
      <c r="G8" s="21" t="s">
        <v>64</v>
      </c>
    </row>
    <row r="9" spans="1:7" ht="18.75" customHeight="1" x14ac:dyDescent="0.3">
      <c r="A9" s="57" t="s">
        <v>62</v>
      </c>
      <c r="B9" s="57"/>
      <c r="C9" s="57"/>
      <c r="D9" s="57"/>
      <c r="E9" s="57"/>
      <c r="F9" s="4"/>
      <c r="G9" s="21" t="s">
        <v>65</v>
      </c>
    </row>
    <row r="10" spans="1:7" ht="18.75" customHeight="1" x14ac:dyDescent="0.25">
      <c r="A10" s="58" t="s">
        <v>4</v>
      </c>
      <c r="B10" s="58"/>
      <c r="C10" s="58"/>
      <c r="D10" s="58"/>
      <c r="E10" s="58"/>
      <c r="F10" s="3">
        <f>F7*F8*F9</f>
        <v>0</v>
      </c>
      <c r="G10" s="21" t="s">
        <v>65</v>
      </c>
    </row>
    <row r="11" spans="1:7" ht="18.75" customHeight="1" x14ac:dyDescent="0.25">
      <c r="A11" s="47"/>
      <c r="B11" s="47"/>
      <c r="C11" s="47"/>
      <c r="D11" s="47"/>
      <c r="E11" s="47"/>
      <c r="F11" s="48"/>
    </row>
    <row r="12" spans="1:7" ht="18.75" x14ac:dyDescent="0.25">
      <c r="A12" s="46" t="s">
        <v>1</v>
      </c>
      <c r="B12" s="46"/>
      <c r="C12" s="46" t="s">
        <v>2</v>
      </c>
      <c r="D12" s="46"/>
      <c r="E12" s="46"/>
      <c r="F12" s="39" t="s">
        <v>3</v>
      </c>
    </row>
    <row r="13" spans="1:7" ht="18.75" x14ac:dyDescent="0.25">
      <c r="A13" s="45">
        <v>1</v>
      </c>
      <c r="B13" s="45"/>
      <c r="C13" s="50" t="s">
        <v>54</v>
      </c>
      <c r="D13" s="50"/>
      <c r="E13" s="50"/>
      <c r="F13" s="5">
        <f>'Расшифровка ЗП'!F5</f>
        <v>0</v>
      </c>
    </row>
    <row r="14" spans="1:7" ht="38.25" customHeight="1" x14ac:dyDescent="0.25">
      <c r="A14" s="45">
        <v>2</v>
      </c>
      <c r="B14" s="45"/>
      <c r="C14" s="50" t="s">
        <v>56</v>
      </c>
      <c r="D14" s="50"/>
      <c r="E14" s="50"/>
      <c r="F14" s="5">
        <f>F13*0.302</f>
        <v>0</v>
      </c>
    </row>
    <row r="15" spans="1:7" ht="18.75" customHeight="1" x14ac:dyDescent="0.25">
      <c r="A15" s="45">
        <v>3</v>
      </c>
      <c r="B15" s="45"/>
      <c r="C15" s="50" t="s">
        <v>55</v>
      </c>
      <c r="D15" s="50"/>
      <c r="E15" s="50"/>
      <c r="F15" s="5"/>
    </row>
    <row r="16" spans="1:7" ht="43.5" customHeight="1" x14ac:dyDescent="0.25">
      <c r="A16" s="45">
        <v>4</v>
      </c>
      <c r="B16" s="45"/>
      <c r="C16" s="50" t="s">
        <v>57</v>
      </c>
      <c r="D16" s="50"/>
      <c r="E16" s="50"/>
      <c r="F16" s="5">
        <f>F15*0.302</f>
        <v>0</v>
      </c>
    </row>
    <row r="17" spans="1:6" ht="18.75" x14ac:dyDescent="0.25">
      <c r="A17" s="45">
        <v>5</v>
      </c>
      <c r="B17" s="45"/>
      <c r="C17" s="50" t="s">
        <v>19</v>
      </c>
      <c r="D17" s="50"/>
      <c r="E17" s="50"/>
      <c r="F17" s="5">
        <f>'Канцелярия, расходные'!E12</f>
        <v>0</v>
      </c>
    </row>
    <row r="18" spans="1:6" ht="18.75" x14ac:dyDescent="0.25">
      <c r="A18" s="45">
        <v>6</v>
      </c>
      <c r="B18" s="45"/>
      <c r="C18" s="50" t="s">
        <v>20</v>
      </c>
      <c r="D18" s="50"/>
      <c r="E18" s="50"/>
      <c r="F18" s="5">
        <f>F19+F20+F21</f>
        <v>0</v>
      </c>
    </row>
    <row r="19" spans="1:6" ht="18.75" x14ac:dyDescent="0.25">
      <c r="A19" s="59" t="s">
        <v>75</v>
      </c>
      <c r="B19" s="59"/>
      <c r="C19" s="52" t="s">
        <v>10</v>
      </c>
      <c r="D19" s="52"/>
      <c r="E19" s="52"/>
      <c r="F19" s="5">
        <f>'План пополнения библиотеки'!G21</f>
        <v>0</v>
      </c>
    </row>
    <row r="20" spans="1:6" ht="18.75" x14ac:dyDescent="0.25">
      <c r="A20" s="59" t="s">
        <v>76</v>
      </c>
      <c r="B20" s="59"/>
      <c r="C20" s="49" t="s">
        <v>11</v>
      </c>
      <c r="D20" s="49"/>
      <c r="E20" s="49"/>
      <c r="F20" s="5"/>
    </row>
    <row r="21" spans="1:6" ht="18.75" x14ac:dyDescent="0.25">
      <c r="A21" s="59" t="s">
        <v>74</v>
      </c>
      <c r="B21" s="59"/>
      <c r="C21" s="49" t="s">
        <v>12</v>
      </c>
      <c r="D21" s="49"/>
      <c r="E21" s="49"/>
      <c r="F21" s="5"/>
    </row>
    <row r="22" spans="1:6" ht="18.75" x14ac:dyDescent="0.25">
      <c r="A22" s="45">
        <v>7</v>
      </c>
      <c r="B22" s="45"/>
      <c r="C22" s="50" t="s">
        <v>21</v>
      </c>
      <c r="D22" s="50"/>
      <c r="E22" s="50"/>
      <c r="F22" s="5">
        <f>F23+F24</f>
        <v>0</v>
      </c>
    </row>
    <row r="23" spans="1:6" ht="18.75" x14ac:dyDescent="0.25">
      <c r="A23" s="59" t="s">
        <v>77</v>
      </c>
      <c r="B23" s="59"/>
      <c r="C23" s="49" t="s">
        <v>18</v>
      </c>
      <c r="D23" s="49"/>
      <c r="E23" s="49"/>
      <c r="F23" s="5"/>
    </row>
    <row r="24" spans="1:6" ht="18.75" x14ac:dyDescent="0.25">
      <c r="A24" s="59" t="s">
        <v>78</v>
      </c>
      <c r="B24" s="59"/>
      <c r="C24" s="49" t="s">
        <v>13</v>
      </c>
      <c r="D24" s="49"/>
      <c r="E24" s="49"/>
      <c r="F24" s="5"/>
    </row>
    <row r="25" spans="1:6" ht="18.75" x14ac:dyDescent="0.25">
      <c r="A25" s="45">
        <v>8</v>
      </c>
      <c r="B25" s="45"/>
      <c r="C25" s="50" t="s">
        <v>14</v>
      </c>
      <c r="D25" s="50"/>
      <c r="E25" s="50"/>
      <c r="F25" s="5"/>
    </row>
    <row r="26" spans="1:6" ht="18.75" x14ac:dyDescent="0.25">
      <c r="A26" s="45">
        <v>9</v>
      </c>
      <c r="B26" s="45"/>
      <c r="C26" s="50" t="s">
        <v>9</v>
      </c>
      <c r="D26" s="50"/>
      <c r="E26" s="50"/>
      <c r="F26" s="5"/>
    </row>
    <row r="27" spans="1:6" ht="18.75" x14ac:dyDescent="0.25">
      <c r="A27" s="45">
        <v>10</v>
      </c>
      <c r="B27" s="45"/>
      <c r="C27" s="50" t="s">
        <v>41</v>
      </c>
      <c r="D27" s="50"/>
      <c r="E27" s="50"/>
      <c r="F27" s="5">
        <f>'Приобретение оборудования'!E7</f>
        <v>0</v>
      </c>
    </row>
    <row r="28" spans="1:6" ht="18.75" x14ac:dyDescent="0.25">
      <c r="A28" s="45">
        <v>11</v>
      </c>
      <c r="B28" s="45"/>
      <c r="C28" s="50" t="s">
        <v>15</v>
      </c>
      <c r="D28" s="50"/>
      <c r="E28" s="50"/>
      <c r="F28" s="5"/>
    </row>
    <row r="29" spans="1:6" ht="18.75" x14ac:dyDescent="0.25">
      <c r="A29" s="45">
        <v>12</v>
      </c>
      <c r="B29" s="45"/>
      <c r="C29" s="50" t="s">
        <v>16</v>
      </c>
      <c r="D29" s="50"/>
      <c r="E29" s="50"/>
      <c r="F29" s="5"/>
    </row>
    <row r="30" spans="1:6" ht="18.75" x14ac:dyDescent="0.25">
      <c r="A30" s="45">
        <v>13</v>
      </c>
      <c r="B30" s="45"/>
      <c r="C30" s="50" t="s">
        <v>17</v>
      </c>
      <c r="D30" s="50"/>
      <c r="E30" s="50"/>
      <c r="F30" s="5"/>
    </row>
    <row r="31" spans="1:6" ht="18.75" x14ac:dyDescent="0.25">
      <c r="A31" s="45">
        <v>14</v>
      </c>
      <c r="B31" s="45"/>
      <c r="C31" s="50" t="s">
        <v>45</v>
      </c>
      <c r="D31" s="50"/>
      <c r="E31" s="50"/>
      <c r="F31" s="5"/>
    </row>
    <row r="32" spans="1:6" ht="21" customHeight="1" x14ac:dyDescent="0.25">
      <c r="A32" s="45">
        <v>15</v>
      </c>
      <c r="B32" s="45"/>
      <c r="C32" s="50" t="s">
        <v>46</v>
      </c>
      <c r="D32" s="50"/>
      <c r="E32" s="50"/>
      <c r="F32" s="5"/>
    </row>
    <row r="33" spans="1:6" ht="18.75" x14ac:dyDescent="0.25">
      <c r="A33" s="61" t="s">
        <v>5</v>
      </c>
      <c r="B33" s="62"/>
      <c r="C33" s="62"/>
      <c r="D33" s="62"/>
      <c r="E33" s="63"/>
      <c r="F33" s="3">
        <f>SUM(F13,F14,F15,F16,F17,F18,F22,F25,F26,F27,F29,F28,F30,F31,F32)</f>
        <v>0</v>
      </c>
    </row>
    <row r="34" spans="1:6" ht="18.75" x14ac:dyDescent="0.25">
      <c r="B34" s="17"/>
      <c r="C34" s="18"/>
      <c r="D34" s="18"/>
      <c r="E34" s="18"/>
      <c r="F34" s="19"/>
    </row>
    <row r="35" spans="1:6" ht="18.75" customHeight="1" x14ac:dyDescent="0.25">
      <c r="A35" s="64" t="s">
        <v>80</v>
      </c>
      <c r="B35" s="64"/>
      <c r="C35" s="64"/>
      <c r="D35" s="64"/>
      <c r="E35" s="6"/>
      <c r="F35" s="6" t="s">
        <v>8</v>
      </c>
    </row>
    <row r="36" spans="1:6" ht="18.75" customHeight="1" x14ac:dyDescent="0.25">
      <c r="A36" s="60" t="s">
        <v>7</v>
      </c>
      <c r="B36" s="60"/>
      <c r="C36" s="60"/>
      <c r="D36" s="60"/>
      <c r="E36" s="6"/>
      <c r="F36" s="6"/>
    </row>
    <row r="37" spans="1:6" ht="18.75" x14ac:dyDescent="0.25">
      <c r="B37" s="51"/>
      <c r="C37" s="51"/>
      <c r="D37" s="51"/>
      <c r="E37" s="1"/>
      <c r="F37" s="1"/>
    </row>
    <row r="38" spans="1:6" ht="18.75" x14ac:dyDescent="0.25">
      <c r="B38" s="51"/>
      <c r="C38" s="51"/>
      <c r="D38" s="1"/>
      <c r="E38" s="1"/>
      <c r="F38" s="2"/>
    </row>
  </sheetData>
  <mergeCells count="58">
    <mergeCell ref="A36:D36"/>
    <mergeCell ref="A32:B32"/>
    <mergeCell ref="A33:E33"/>
    <mergeCell ref="A35:D35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6:B6"/>
    <mergeCell ref="A7:E7"/>
    <mergeCell ref="A8:E8"/>
    <mergeCell ref="A9:E9"/>
    <mergeCell ref="A10:E10"/>
    <mergeCell ref="A1:F1"/>
    <mergeCell ref="A2:F2"/>
    <mergeCell ref="A3:F3"/>
    <mergeCell ref="A4:F4"/>
    <mergeCell ref="A5:F5"/>
    <mergeCell ref="B37:D37"/>
    <mergeCell ref="B38:C38"/>
    <mergeCell ref="C13:E13"/>
    <mergeCell ref="C15:E15"/>
    <mergeCell ref="C17:E17"/>
    <mergeCell ref="C23:E23"/>
    <mergeCell ref="C22:E22"/>
    <mergeCell ref="C21:E21"/>
    <mergeCell ref="C20:E20"/>
    <mergeCell ref="C19:E19"/>
    <mergeCell ref="C18:E18"/>
    <mergeCell ref="C32:E32"/>
    <mergeCell ref="C14:E14"/>
    <mergeCell ref="C16:E16"/>
    <mergeCell ref="C26:E26"/>
    <mergeCell ref="C25:E25"/>
    <mergeCell ref="C24:E24"/>
    <mergeCell ref="C31:E31"/>
    <mergeCell ref="C30:E30"/>
    <mergeCell ref="C29:E29"/>
    <mergeCell ref="C28:E28"/>
    <mergeCell ref="C27:E27"/>
    <mergeCell ref="A16:B16"/>
    <mergeCell ref="C12:E12"/>
    <mergeCell ref="A11:F11"/>
    <mergeCell ref="A12:B12"/>
    <mergeCell ref="A13:B13"/>
    <mergeCell ref="A14:B14"/>
    <mergeCell ref="A15:B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>
      <selection activeCell="B9" sqref="B9"/>
    </sheetView>
  </sheetViews>
  <sheetFormatPr defaultRowHeight="15" x14ac:dyDescent="0.25"/>
  <cols>
    <col min="1" max="1" width="15.5703125" customWidth="1"/>
    <col min="2" max="2" width="15.140625" customWidth="1"/>
    <col min="3" max="3" width="16.140625" customWidth="1"/>
    <col min="4" max="4" width="13.42578125" customWidth="1"/>
    <col min="5" max="5" width="15.28515625" customWidth="1"/>
    <col min="6" max="6" width="17.7109375" customWidth="1"/>
  </cols>
  <sheetData>
    <row r="1" spans="1:6" x14ac:dyDescent="0.25">
      <c r="A1" s="65" t="s">
        <v>47</v>
      </c>
      <c r="B1" s="65"/>
      <c r="C1" s="65"/>
      <c r="D1" s="65"/>
      <c r="E1" s="65"/>
      <c r="F1" s="65"/>
    </row>
    <row r="2" spans="1:6" x14ac:dyDescent="0.25">
      <c r="A2" s="66" t="s">
        <v>48</v>
      </c>
      <c r="B2" s="67"/>
      <c r="C2" s="68"/>
      <c r="D2" s="66" t="s">
        <v>49</v>
      </c>
      <c r="E2" s="68"/>
      <c r="F2" s="72" t="s">
        <v>50</v>
      </c>
    </row>
    <row r="3" spans="1:6" ht="15.75" thickBot="1" x14ac:dyDescent="0.3">
      <c r="A3" s="69"/>
      <c r="B3" s="70"/>
      <c r="C3" s="71"/>
      <c r="D3" s="69"/>
      <c r="E3" s="71"/>
      <c r="F3" s="72"/>
    </row>
    <row r="4" spans="1:6" ht="15.75" thickBot="1" x14ac:dyDescent="0.3">
      <c r="A4" s="22" t="s">
        <v>51</v>
      </c>
      <c r="B4" s="23" t="s">
        <v>52</v>
      </c>
      <c r="C4" s="23" t="s">
        <v>53</v>
      </c>
      <c r="D4" s="23" t="s">
        <v>52</v>
      </c>
      <c r="E4" s="23" t="s">
        <v>53</v>
      </c>
      <c r="F4" s="73"/>
    </row>
    <row r="5" spans="1:6" x14ac:dyDescent="0.25">
      <c r="A5" s="24">
        <f>B5+C5</f>
        <v>0</v>
      </c>
      <c r="B5" s="25">
        <v>0</v>
      </c>
      <c r="C5" s="25">
        <v>0</v>
      </c>
      <c r="D5" s="25">
        <v>0</v>
      </c>
      <c r="E5" s="25">
        <v>0</v>
      </c>
      <c r="F5" s="29">
        <f>(B5*D5+C5*E5)</f>
        <v>0</v>
      </c>
    </row>
    <row r="6" spans="1:6" x14ac:dyDescent="0.25">
      <c r="A6" s="26"/>
      <c r="B6" s="27"/>
      <c r="C6" s="25"/>
      <c r="D6" s="27"/>
      <c r="E6" s="25"/>
      <c r="F6" s="28"/>
    </row>
    <row r="7" spans="1:6" x14ac:dyDescent="0.25">
      <c r="A7" s="12"/>
      <c r="B7" s="12"/>
      <c r="C7" s="12"/>
      <c r="D7" s="12"/>
      <c r="E7" s="12"/>
      <c r="F7" s="12"/>
    </row>
    <row r="8" spans="1:6" x14ac:dyDescent="0.25">
      <c r="A8" s="12"/>
      <c r="B8" s="12"/>
      <c r="C8" s="12"/>
      <c r="D8" s="12"/>
      <c r="E8" s="12"/>
      <c r="F8" s="12"/>
    </row>
    <row r="9" spans="1:6" x14ac:dyDescent="0.25">
      <c r="A9" s="12"/>
      <c r="B9" s="12"/>
      <c r="C9" s="12"/>
      <c r="D9" s="12"/>
      <c r="E9" s="12"/>
      <c r="F9" s="12"/>
    </row>
    <row r="10" spans="1:6" x14ac:dyDescent="0.25">
      <c r="A10" s="12"/>
      <c r="B10" s="12"/>
      <c r="C10" s="12"/>
      <c r="D10" s="12"/>
      <c r="E10" s="12"/>
      <c r="F10" s="12"/>
    </row>
    <row r="11" spans="1:6" x14ac:dyDescent="0.25">
      <c r="A11" s="12"/>
      <c r="B11" s="12"/>
      <c r="C11" s="12"/>
      <c r="D11" s="12"/>
      <c r="E11" s="12"/>
      <c r="F11" s="12"/>
    </row>
    <row r="12" spans="1:6" x14ac:dyDescent="0.25">
      <c r="A12" s="12"/>
      <c r="B12" s="12"/>
      <c r="C12" s="12"/>
      <c r="D12" s="12"/>
      <c r="E12" s="12"/>
      <c r="F12" s="12"/>
    </row>
    <row r="13" spans="1:6" x14ac:dyDescent="0.25">
      <c r="A13" s="12"/>
      <c r="B13" s="12"/>
      <c r="C13" s="12"/>
      <c r="D13" s="12"/>
      <c r="E13" s="12"/>
      <c r="F13" s="12"/>
    </row>
    <row r="14" spans="1:6" x14ac:dyDescent="0.25">
      <c r="A14" s="12"/>
      <c r="B14" s="12"/>
      <c r="C14" s="12"/>
      <c r="D14" s="12"/>
      <c r="E14" s="12"/>
      <c r="F14" s="12"/>
    </row>
    <row r="15" spans="1:6" x14ac:dyDescent="0.25">
      <c r="A15" s="12"/>
      <c r="B15" s="12"/>
      <c r="C15" s="12"/>
      <c r="D15" s="12"/>
      <c r="E15" s="12"/>
      <c r="F15" s="12"/>
    </row>
    <row r="16" spans="1:6" x14ac:dyDescent="0.25">
      <c r="A16" s="12"/>
      <c r="B16" s="12"/>
      <c r="C16" s="12"/>
      <c r="D16" s="12"/>
      <c r="E16" s="12"/>
      <c r="F16" s="12"/>
    </row>
  </sheetData>
  <mergeCells count="4">
    <mergeCell ref="A1:F1"/>
    <mergeCell ref="A2:C3"/>
    <mergeCell ref="D2:E3"/>
    <mergeCell ref="F2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F27" sqref="F27"/>
    </sheetView>
  </sheetViews>
  <sheetFormatPr defaultRowHeight="15" x14ac:dyDescent="0.25"/>
  <cols>
    <col min="1" max="1" width="37.28515625" customWidth="1"/>
    <col min="2" max="2" width="16.85546875" customWidth="1"/>
    <col min="3" max="3" width="17.7109375" customWidth="1"/>
    <col min="4" max="4" width="21.140625" customWidth="1"/>
    <col min="5" max="5" width="16.7109375" customWidth="1"/>
  </cols>
  <sheetData>
    <row r="1" spans="1:5" ht="30.75" customHeight="1" x14ac:dyDescent="0.25">
      <c r="A1" s="65" t="s">
        <v>28</v>
      </c>
      <c r="B1" s="65"/>
      <c r="C1" s="65"/>
      <c r="D1" s="65"/>
      <c r="E1" s="65"/>
    </row>
    <row r="2" spans="1:5" x14ac:dyDescent="0.25">
      <c r="A2" s="9" t="s">
        <v>24</v>
      </c>
      <c r="B2" s="9" t="s">
        <v>22</v>
      </c>
      <c r="C2" s="10" t="s">
        <v>23</v>
      </c>
      <c r="D2" s="9" t="s">
        <v>25</v>
      </c>
      <c r="E2" s="10" t="s">
        <v>3</v>
      </c>
    </row>
    <row r="3" spans="1:5" ht="23.25" customHeight="1" x14ac:dyDescent="0.25">
      <c r="A3" s="11" t="s">
        <v>29</v>
      </c>
      <c r="B3" s="7">
        <v>1</v>
      </c>
      <c r="C3" s="8"/>
      <c r="D3" s="30">
        <v>1</v>
      </c>
      <c r="E3" s="31">
        <f>C3*D3</f>
        <v>0</v>
      </c>
    </row>
    <row r="4" spans="1:5" x14ac:dyDescent="0.25">
      <c r="A4" s="11" t="s">
        <v>29</v>
      </c>
      <c r="B4" s="13"/>
      <c r="C4" s="13"/>
      <c r="D4" s="13"/>
      <c r="E4" s="13"/>
    </row>
    <row r="5" spans="1:5" x14ac:dyDescent="0.25">
      <c r="A5" s="11" t="s">
        <v>30</v>
      </c>
      <c r="B5" s="13"/>
      <c r="C5" s="13"/>
      <c r="D5" s="13"/>
      <c r="E5" s="13"/>
    </row>
    <row r="6" spans="1:5" x14ac:dyDescent="0.25">
      <c r="A6" s="11" t="s">
        <v>31</v>
      </c>
      <c r="B6" s="13"/>
      <c r="C6" s="13"/>
      <c r="D6" s="13"/>
      <c r="E6" s="13"/>
    </row>
    <row r="7" spans="1:5" x14ac:dyDescent="0.25">
      <c r="A7" s="11"/>
      <c r="B7" s="13"/>
      <c r="C7" s="13"/>
      <c r="D7" s="13"/>
      <c r="E7" s="13"/>
    </row>
    <row r="8" spans="1:5" x14ac:dyDescent="0.25">
      <c r="A8" s="11" t="s">
        <v>32</v>
      </c>
      <c r="B8" s="13"/>
      <c r="C8" s="13"/>
      <c r="D8" s="13"/>
      <c r="E8" s="13"/>
    </row>
    <row r="9" spans="1:5" x14ac:dyDescent="0.25">
      <c r="A9" s="13" t="s">
        <v>33</v>
      </c>
      <c r="B9" s="13"/>
      <c r="C9" s="13"/>
      <c r="D9" s="13"/>
      <c r="E9" s="13"/>
    </row>
    <row r="10" spans="1:5" x14ac:dyDescent="0.25">
      <c r="A10" s="13"/>
      <c r="B10" s="13"/>
      <c r="C10" s="13"/>
      <c r="D10" s="13"/>
      <c r="E10" s="13"/>
    </row>
    <row r="11" spans="1:5" x14ac:dyDescent="0.25">
      <c r="A11" s="13"/>
      <c r="B11" s="13"/>
      <c r="C11" s="13"/>
      <c r="D11" s="13"/>
      <c r="E11" s="13"/>
    </row>
    <row r="12" spans="1:5" x14ac:dyDescent="0.25">
      <c r="A12" s="74" t="s">
        <v>26</v>
      </c>
      <c r="B12" s="75"/>
      <c r="C12" s="75"/>
      <c r="D12" s="76"/>
      <c r="E12" s="40">
        <f>SUM(E3:E11)</f>
        <v>0</v>
      </c>
    </row>
  </sheetData>
  <mergeCells count="2">
    <mergeCell ref="A1:E1"/>
    <mergeCell ref="A12:D1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H12" sqref="H12"/>
    </sheetView>
  </sheetViews>
  <sheetFormatPr defaultRowHeight="15" x14ac:dyDescent="0.25"/>
  <cols>
    <col min="1" max="1" width="13.28515625" customWidth="1"/>
    <col min="2" max="2" width="26.5703125" customWidth="1"/>
    <col min="3" max="3" width="19.5703125" customWidth="1"/>
    <col min="4" max="4" width="19.42578125" customWidth="1"/>
    <col min="5" max="5" width="18.7109375" customWidth="1"/>
  </cols>
  <sheetData>
    <row r="1" spans="1:5" x14ac:dyDescent="0.25">
      <c r="A1" s="65" t="s">
        <v>38</v>
      </c>
      <c r="B1" s="65"/>
      <c r="C1" s="65"/>
      <c r="D1" s="65"/>
      <c r="E1" s="65"/>
    </row>
    <row r="2" spans="1:5" ht="99.75" customHeight="1" x14ac:dyDescent="0.25">
      <c r="A2" s="16" t="s">
        <v>34</v>
      </c>
      <c r="B2" s="16" t="s">
        <v>27</v>
      </c>
      <c r="C2" s="16" t="s">
        <v>35</v>
      </c>
      <c r="D2" s="16" t="s">
        <v>36</v>
      </c>
      <c r="E2" s="16" t="s">
        <v>37</v>
      </c>
    </row>
    <row r="3" spans="1:5" x14ac:dyDescent="0.25">
      <c r="A3" s="14">
        <v>1</v>
      </c>
      <c r="B3" s="15" t="s">
        <v>39</v>
      </c>
      <c r="C3" s="15"/>
      <c r="D3" s="15"/>
      <c r="E3" s="15"/>
    </row>
    <row r="4" spans="1:5" ht="21" customHeight="1" x14ac:dyDescent="0.25">
      <c r="A4" s="14">
        <v>2</v>
      </c>
      <c r="B4" s="15" t="s">
        <v>40</v>
      </c>
      <c r="C4" s="15"/>
      <c r="D4" s="15"/>
      <c r="E4" s="15"/>
    </row>
    <row r="5" spans="1:5" ht="14.25" customHeight="1" x14ac:dyDescent="0.25">
      <c r="A5" s="14">
        <v>3</v>
      </c>
      <c r="B5" s="15"/>
      <c r="C5" s="15"/>
      <c r="D5" s="15"/>
      <c r="E5" s="15"/>
    </row>
    <row r="6" spans="1:5" x14ac:dyDescent="0.25">
      <c r="A6" s="14">
        <v>4</v>
      </c>
      <c r="B6" s="15"/>
      <c r="C6" s="15"/>
      <c r="D6" s="15"/>
      <c r="E6" s="15"/>
    </row>
    <row r="7" spans="1:5" x14ac:dyDescent="0.25">
      <c r="A7" s="77" t="s">
        <v>26</v>
      </c>
      <c r="B7" s="77"/>
      <c r="C7" s="77"/>
      <c r="D7" s="77"/>
      <c r="E7" s="13">
        <f>SUM(E3:E6)</f>
        <v>0</v>
      </c>
    </row>
    <row r="8" spans="1:5" x14ac:dyDescent="0.25">
      <c r="A8" s="12"/>
      <c r="B8" s="12"/>
      <c r="C8" s="12"/>
      <c r="D8" s="12"/>
      <c r="E8" s="12"/>
    </row>
  </sheetData>
  <mergeCells count="2">
    <mergeCell ref="A1:E1"/>
    <mergeCell ref="A7:D7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G22" sqref="G22"/>
    </sheetView>
  </sheetViews>
  <sheetFormatPr defaultRowHeight="15" x14ac:dyDescent="0.25"/>
  <cols>
    <col min="1" max="1" width="6.7109375" customWidth="1"/>
    <col min="2" max="2" width="26.85546875" customWidth="1"/>
    <col min="3" max="3" width="11.42578125" customWidth="1"/>
    <col min="4" max="4" width="16.42578125" customWidth="1"/>
    <col min="5" max="5" width="13.85546875" customWidth="1"/>
    <col min="6" max="6" width="20.140625" customWidth="1"/>
    <col min="7" max="7" width="15" customWidth="1"/>
  </cols>
  <sheetData>
    <row r="1" spans="1:7" ht="30" customHeight="1" x14ac:dyDescent="0.25">
      <c r="A1" s="65" t="s">
        <v>42</v>
      </c>
      <c r="B1" s="65"/>
      <c r="C1" s="65"/>
      <c r="D1" s="65"/>
      <c r="E1" s="65"/>
      <c r="F1" s="65"/>
      <c r="G1" s="65"/>
    </row>
    <row r="2" spans="1:7" ht="30" customHeight="1" x14ac:dyDescent="0.25">
      <c r="A2" s="78" t="s">
        <v>70</v>
      </c>
      <c r="B2" s="79"/>
      <c r="C2" s="79"/>
      <c r="D2" s="79"/>
      <c r="E2" s="79"/>
      <c r="F2" s="79"/>
      <c r="G2" s="79"/>
    </row>
    <row r="3" spans="1:7" ht="71.25" x14ac:dyDescent="0.25">
      <c r="A3" s="33" t="s">
        <v>44</v>
      </c>
      <c r="B3" s="32" t="s">
        <v>66</v>
      </c>
      <c r="C3" s="32" t="s">
        <v>67</v>
      </c>
      <c r="D3" s="32" t="s">
        <v>69</v>
      </c>
      <c r="E3" s="32" t="s">
        <v>72</v>
      </c>
      <c r="F3" s="32" t="s">
        <v>68</v>
      </c>
      <c r="G3" s="32" t="s">
        <v>43</v>
      </c>
    </row>
    <row r="4" spans="1:7" x14ac:dyDescent="0.25">
      <c r="A4" s="33">
        <v>1</v>
      </c>
      <c r="B4" s="13"/>
      <c r="C4" s="13"/>
      <c r="D4" s="13"/>
      <c r="E4" s="13">
        <f>D4*0.5</f>
        <v>0</v>
      </c>
      <c r="F4" s="35"/>
      <c r="G4" s="35">
        <f>F4*E4</f>
        <v>0</v>
      </c>
    </row>
    <row r="5" spans="1:7" x14ac:dyDescent="0.25">
      <c r="A5" s="33">
        <v>2</v>
      </c>
      <c r="B5" s="13"/>
      <c r="C5" s="13"/>
      <c r="D5" s="13"/>
      <c r="E5" s="13">
        <f t="shared" ref="E5:E6" si="0">D5*0.5</f>
        <v>0</v>
      </c>
      <c r="F5" s="35"/>
      <c r="G5" s="35">
        <f t="shared" ref="G5:G6" si="1">F5*E5</f>
        <v>0</v>
      </c>
    </row>
    <row r="6" spans="1:7" x14ac:dyDescent="0.25">
      <c r="A6" s="33">
        <v>3</v>
      </c>
      <c r="B6" s="13"/>
      <c r="C6" s="13"/>
      <c r="D6" s="13"/>
      <c r="E6" s="13">
        <f t="shared" si="0"/>
        <v>0</v>
      </c>
      <c r="F6" s="35"/>
      <c r="G6" s="35">
        <f t="shared" si="1"/>
        <v>0</v>
      </c>
    </row>
    <row r="7" spans="1:7" x14ac:dyDescent="0.25">
      <c r="A7" s="77"/>
      <c r="B7" s="77"/>
      <c r="C7" s="77"/>
      <c r="D7" s="77"/>
      <c r="E7" s="77"/>
      <c r="F7" s="77"/>
      <c r="G7" s="35">
        <f>SUM(G4:G6)</f>
        <v>0</v>
      </c>
    </row>
    <row r="8" spans="1:7" ht="30" customHeight="1" x14ac:dyDescent="0.25">
      <c r="A8" s="78" t="s">
        <v>71</v>
      </c>
      <c r="B8" s="79"/>
      <c r="C8" s="79"/>
      <c r="D8" s="79"/>
      <c r="E8" s="79"/>
      <c r="F8" s="79"/>
      <c r="G8" s="79"/>
    </row>
    <row r="9" spans="1:7" ht="71.25" x14ac:dyDescent="0.25">
      <c r="A9" s="34" t="s">
        <v>44</v>
      </c>
      <c r="B9" s="32" t="s">
        <v>66</v>
      </c>
      <c r="C9" s="32" t="s">
        <v>67</v>
      </c>
      <c r="D9" s="32" t="s">
        <v>69</v>
      </c>
      <c r="E9" s="32" t="s">
        <v>73</v>
      </c>
      <c r="F9" s="32" t="s">
        <v>68</v>
      </c>
      <c r="G9" s="32" t="s">
        <v>43</v>
      </c>
    </row>
    <row r="10" spans="1:7" x14ac:dyDescent="0.25">
      <c r="A10" s="34">
        <v>1</v>
      </c>
      <c r="B10" s="13"/>
      <c r="C10" s="13"/>
      <c r="D10" s="13"/>
      <c r="E10" s="38">
        <f>D10*0.25</f>
        <v>0</v>
      </c>
      <c r="F10" s="35"/>
      <c r="G10" s="35">
        <f>F10*E10</f>
        <v>0</v>
      </c>
    </row>
    <row r="11" spans="1:7" x14ac:dyDescent="0.25">
      <c r="A11" s="34">
        <v>2</v>
      </c>
      <c r="B11" s="13"/>
      <c r="C11" s="13"/>
      <c r="D11" s="13"/>
      <c r="E11" s="38">
        <f t="shared" ref="E11:E19" si="2">D11*0.25</f>
        <v>0</v>
      </c>
      <c r="F11" s="35"/>
      <c r="G11" s="35">
        <f>F11*E11</f>
        <v>0</v>
      </c>
    </row>
    <row r="12" spans="1:7" x14ac:dyDescent="0.25">
      <c r="A12" s="34">
        <v>3</v>
      </c>
      <c r="B12" s="13"/>
      <c r="C12" s="13"/>
      <c r="D12" s="13"/>
      <c r="E12" s="38">
        <f t="shared" si="2"/>
        <v>0</v>
      </c>
      <c r="F12" s="35"/>
      <c r="G12" s="35">
        <f t="shared" ref="G12:G19" si="3">F12*E12</f>
        <v>0</v>
      </c>
    </row>
    <row r="13" spans="1:7" x14ac:dyDescent="0.25">
      <c r="A13" s="34">
        <v>4</v>
      </c>
      <c r="B13" s="13"/>
      <c r="C13" s="13"/>
      <c r="D13" s="13"/>
      <c r="E13" s="38">
        <f t="shared" si="2"/>
        <v>0</v>
      </c>
      <c r="F13" s="35"/>
      <c r="G13" s="35">
        <f t="shared" si="3"/>
        <v>0</v>
      </c>
    </row>
    <row r="14" spans="1:7" x14ac:dyDescent="0.25">
      <c r="A14" s="34">
        <v>5</v>
      </c>
      <c r="B14" s="13"/>
      <c r="C14" s="13"/>
      <c r="D14" s="13"/>
      <c r="E14" s="38">
        <f t="shared" si="2"/>
        <v>0</v>
      </c>
      <c r="F14" s="35"/>
      <c r="G14" s="35">
        <f t="shared" si="3"/>
        <v>0</v>
      </c>
    </row>
    <row r="15" spans="1:7" x14ac:dyDescent="0.25">
      <c r="A15" s="34">
        <v>6</v>
      </c>
      <c r="B15" s="13"/>
      <c r="C15" s="13"/>
      <c r="D15" s="13"/>
      <c r="E15" s="38">
        <f t="shared" si="2"/>
        <v>0</v>
      </c>
      <c r="F15" s="35"/>
      <c r="G15" s="35">
        <f t="shared" si="3"/>
        <v>0</v>
      </c>
    </row>
    <row r="16" spans="1:7" x14ac:dyDescent="0.25">
      <c r="A16" s="34">
        <v>7</v>
      </c>
      <c r="B16" s="13"/>
      <c r="C16" s="13"/>
      <c r="D16" s="13"/>
      <c r="E16" s="38">
        <f t="shared" si="2"/>
        <v>0</v>
      </c>
      <c r="F16" s="35"/>
      <c r="G16" s="35">
        <f t="shared" si="3"/>
        <v>0</v>
      </c>
    </row>
    <row r="17" spans="1:7" x14ac:dyDescent="0.25">
      <c r="A17" s="34">
        <v>8</v>
      </c>
      <c r="B17" s="13"/>
      <c r="C17" s="13"/>
      <c r="D17" s="13"/>
      <c r="E17" s="38">
        <f t="shared" si="2"/>
        <v>0</v>
      </c>
      <c r="F17" s="35"/>
      <c r="G17" s="35">
        <f t="shared" si="3"/>
        <v>0</v>
      </c>
    </row>
    <row r="18" spans="1:7" x14ac:dyDescent="0.25">
      <c r="A18" s="34">
        <v>9</v>
      </c>
      <c r="B18" s="13"/>
      <c r="C18" s="13"/>
      <c r="D18" s="13"/>
      <c r="E18" s="38">
        <f t="shared" si="2"/>
        <v>0</v>
      </c>
      <c r="F18" s="35"/>
      <c r="G18" s="35">
        <f t="shared" si="3"/>
        <v>0</v>
      </c>
    </row>
    <row r="19" spans="1:7" x14ac:dyDescent="0.25">
      <c r="A19" s="34">
        <v>10</v>
      </c>
      <c r="B19" s="13"/>
      <c r="C19" s="13"/>
      <c r="D19" s="13"/>
      <c r="E19" s="38">
        <f t="shared" si="2"/>
        <v>0</v>
      </c>
      <c r="F19" s="35"/>
      <c r="G19" s="35">
        <f t="shared" si="3"/>
        <v>0</v>
      </c>
    </row>
    <row r="20" spans="1:7" x14ac:dyDescent="0.25">
      <c r="A20" s="77"/>
      <c r="B20" s="77"/>
      <c r="C20" s="77"/>
      <c r="D20" s="77"/>
      <c r="E20" s="77"/>
      <c r="F20" s="77"/>
      <c r="G20" s="35">
        <f>SUM(G10:G19)</f>
        <v>0</v>
      </c>
    </row>
    <row r="21" spans="1:7" x14ac:dyDescent="0.25">
      <c r="F21" s="37" t="s">
        <v>26</v>
      </c>
      <c r="G21" s="36">
        <f>G7+G20</f>
        <v>0</v>
      </c>
    </row>
  </sheetData>
  <mergeCells count="5">
    <mergeCell ref="A8:G8"/>
    <mergeCell ref="A20:F20"/>
    <mergeCell ref="A7:F7"/>
    <mergeCell ref="A2:G2"/>
    <mergeCell ref="A1:G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Смета</vt:lpstr>
      <vt:lpstr>Расшифровка ЗП</vt:lpstr>
      <vt:lpstr>Канцелярия, расходные</vt:lpstr>
      <vt:lpstr>Приобретение оборудования</vt:lpstr>
      <vt:lpstr>План пополнения библиотеки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2016-11-01T13:17:27Z</dcterms:created>
  <dcterms:modified xsi:type="dcterms:W3CDTF">2018-03-23T10:04:46Z</dcterms:modified>
</cp:coreProperties>
</file>